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16" i="1" l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Q16" i="1"/>
  <c r="AQ12" i="1" l="1"/>
  <c r="AQ11" i="1"/>
</calcChain>
</file>

<file path=xl/sharedStrings.xml><?xml version="1.0" encoding="utf-8"?>
<sst xmlns="http://schemas.openxmlformats.org/spreadsheetml/2006/main" count="69" uniqueCount="56">
  <si>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</si>
  <si>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</si>
  <si>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2020 НЕСПЕЦИАЛИЗИРАНИ УЧИЛИЩА - ДЪРЖАВНИ ДЕЙНОСТИ</t>
  </si>
  <si>
    <t>Училище</t>
  </si>
  <si>
    <t>Брой институции</t>
  </si>
  <si>
    <t>Брой паралелки</t>
  </si>
  <si>
    <t>Брой ученици</t>
  </si>
  <si>
    <t>Брой ученици професионална паралелка</t>
  </si>
  <si>
    <t>Стандарт за институция 44600 лв.</t>
  </si>
  <si>
    <t>Стандарт за паралелка  9485 лв.</t>
  </si>
  <si>
    <t>Средства за ученици по стандарти    1869 лв.</t>
  </si>
  <si>
    <t>Средства  по регионален коефициент 0.034</t>
  </si>
  <si>
    <t>паралелка за профес.подгот.</t>
  </si>
  <si>
    <t>Основна компонента 99.5%</t>
  </si>
  <si>
    <t>Добавка гориво 0.5%</t>
  </si>
  <si>
    <t>Допълващ стандарт за материална база 25 лв.</t>
  </si>
  <si>
    <t>допълв.стандарт за професионална подготовка</t>
  </si>
  <si>
    <t>допълв.стандарт за профилирана подготовка</t>
  </si>
  <si>
    <t>стандарт за индивид.форма на обучение</t>
  </si>
  <si>
    <t>стандарт за ЦСОП</t>
  </si>
  <si>
    <t xml:space="preserve">Средства за занимания по интереси  </t>
  </si>
  <si>
    <t>Самостоятелна форма на обучение
632 лв.</t>
  </si>
  <si>
    <t>Норматив за осигуряване на цел.организация на 
учебния ден</t>
  </si>
  <si>
    <t>норматив за подпомагане храненето на учениците от I до IV клас 94 лв.</t>
  </si>
  <si>
    <t>норматив за създаване условия за приобщаващо образование - 452 лв.</t>
  </si>
  <si>
    <t>Средства за защитено училище</t>
  </si>
  <si>
    <t>Стипендии</t>
  </si>
  <si>
    <t>Всичко бюджет ДД-2020г.</t>
  </si>
  <si>
    <t>стандарт за паралелка за проф.подг 
12689 лв.</t>
  </si>
  <si>
    <t>стандарт за ученик 
2 493 лв.</t>
  </si>
  <si>
    <t>рег.коефициент 0.034</t>
  </si>
  <si>
    <t>брой ученици</t>
  </si>
  <si>
    <t>стандарт 41 лв.</t>
  </si>
  <si>
    <t>стандарт 61 лв.</t>
  </si>
  <si>
    <t>стандарт 5201 лв.</t>
  </si>
  <si>
    <t>стандарт 15 лв.</t>
  </si>
  <si>
    <t>норматив за институция 1 900 лв.</t>
  </si>
  <si>
    <t>норматив за ученик 88% 
26.40 лв.</t>
  </si>
  <si>
    <t>Норматив за група 2058 лв.</t>
  </si>
  <si>
    <t>норматив за ученик от I до VII клас 
805 лв.</t>
  </si>
  <si>
    <t>средства по регионален коефициент 0.034</t>
  </si>
  <si>
    <t>средства</t>
  </si>
  <si>
    <t>брой групи</t>
  </si>
  <si>
    <t>деца/ ученици</t>
  </si>
  <si>
    <t>ОУ "Хр.Смирненски" Радомир</t>
  </si>
  <si>
    <t>СУ "Кирил и Методий" Радомир</t>
  </si>
  <si>
    <t>НУ "Арх.Зиновий" Радомир</t>
  </si>
  <si>
    <t>ОУ "Ив.Вазов" с.Извор</t>
  </si>
  <si>
    <t>ОУ "Хр.Ботев" с.Гълъбник</t>
  </si>
  <si>
    <t>ОУ "Хр.Ботев" с.Дрен</t>
  </si>
  <si>
    <t>Резерв по чл.282, ал.19 от ЗПУО</t>
  </si>
  <si>
    <t>Резерв 0.5% добавка за твърдо гориво в ПРБ</t>
  </si>
  <si>
    <t>средства за занимания по интереси 12%  в ПРБ</t>
  </si>
  <si>
    <t>Общо:</t>
  </si>
  <si>
    <t>Брой професионални паралелки</t>
  </si>
  <si>
    <t>норматив за дете/ ученик на ресурсно подпомагане - 
3329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</si>
</sst>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"/>
      <family val="2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6">
    <xf numFmtId="0" fontId="0" fillId="0" borderId="0" xfId="0"/>
    <xf numFmtId="0" fontId="1" fillId="0" borderId="0" xfId="1"/>
    <xf numFmtId="0" fontId="3" fillId="0" borderId="0" xfId="1" applyFont="1"/>
    <xf numFmtId="0" fontId="8" fillId="0" borderId="6" xfId="1" applyFont="1" applyBorder="1"/>
    <xf numFmtId="0" fontId="5" fillId="0" borderId="1" xfId="1" applyFont="1" applyBorder="1"/>
    <xf numFmtId="1" fontId="5" fillId="0" borderId="1" xfId="1" applyNumberFormat="1" applyFont="1" applyBorder="1"/>
    <xf numFmtId="0" fontId="5" fillId="0" borderId="8" xfId="1" applyFont="1" applyBorder="1"/>
    <xf numFmtId="0" fontId="3" fillId="0" borderId="0" xfId="1" applyFont="1" applyFill="1" applyBorder="1"/>
    <xf numFmtId="0" fontId="9" fillId="0" borderId="10" xfId="1" applyFont="1" applyBorder="1"/>
    <xf numFmtId="0" fontId="5" fillId="0" borderId="1" xfId="1" applyFont="1" applyBorder="1" applyAlignment="1">
      <alignment wrapText="1"/>
    </xf>
    <xf numFmtId="0" fontId="3" fillId="0" borderId="11" xfId="1" applyFont="1" applyBorder="1"/>
    <xf numFmtId="0" fontId="8" fillId="0" borderId="12" xfId="1" applyFont="1" applyFill="1" applyBorder="1"/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top" wrapText="1"/>
    </xf>
    <xf numFmtId="0" fontId="8" fillId="0" borderId="15" xfId="1" applyFont="1" applyBorder="1" applyAlignment="1">
      <alignment horizontal="center" vertical="top" wrapText="1"/>
    </xf>
    <xf numFmtId="3" fontId="8" fillId="0" borderId="6" xfId="1" applyNumberFormat="1" applyFont="1" applyBorder="1"/>
    <xf numFmtId="3" fontId="5" fillId="0" borderId="1" xfId="1" applyNumberFormat="1" applyFont="1" applyBorder="1"/>
    <xf numFmtId="3" fontId="9" fillId="0" borderId="9" xfId="1" applyNumberFormat="1" applyFont="1" applyBorder="1"/>
    <xf numFmtId="0" fontId="5" fillId="0" borderId="8" xfId="1" applyFont="1" applyBorder="1" applyAlignment="1">
      <alignment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3" fontId="1" fillId="0" borderId="0" xfId="1" applyNumberFormat="1"/>
    <xf numFmtId="0" fontId="8" fillId="3" borderId="8" xfId="1" applyFont="1" applyFill="1" applyBorder="1"/>
    <xf numFmtId="0" fontId="8" fillId="3" borderId="1" xfId="1" applyFont="1" applyFill="1" applyBorder="1"/>
    <xf numFmtId="3" fontId="8" fillId="3" borderId="1" xfId="1" applyNumberFormat="1" applyFont="1" applyFill="1" applyBorder="1"/>
    <xf numFmtId="3" fontId="8" fillId="3" borderId="6" xfId="1" applyNumberFormat="1" applyFont="1" applyFill="1" applyBorder="1"/>
    <xf numFmtId="0" fontId="5" fillId="3" borderId="1" xfId="1" applyFont="1" applyFill="1" applyBorder="1"/>
    <xf numFmtId="0" fontId="2" fillId="0" borderId="0" xfId="1" applyFont="1" applyAlignment="1">
      <alignment horizontal="center"/>
    </xf>
    <xf numFmtId="3" fontId="5" fillId="0" borderId="6" xfId="1" applyNumberFormat="1" applyFont="1" applyBorder="1"/>
    <xf numFmtId="4" fontId="7" fillId="0" borderId="0" xfId="1" applyNumberFormat="1" applyFont="1"/>
    <xf numFmtId="4" fontId="5" fillId="0" borderId="6" xfId="1" applyNumberFormat="1" applyFont="1" applyBorder="1"/>
    <xf numFmtId="1" fontId="5" fillId="0" borderId="6" xfId="1" applyNumberFormat="1" applyFont="1" applyBorder="1"/>
    <xf numFmtId="3" fontId="5" fillId="2" borderId="17" xfId="1" applyNumberFormat="1" applyFont="1" applyFill="1" applyBorder="1"/>
    <xf numFmtId="3" fontId="5" fillId="3" borderId="6" xfId="1" applyNumberFormat="1" applyFont="1" applyFill="1" applyBorder="1"/>
    <xf numFmtId="3" fontId="5" fillId="3" borderId="1" xfId="1" applyNumberFormat="1" applyFont="1" applyFill="1" applyBorder="1"/>
    <xf numFmtId="1" fontId="5" fillId="3" borderId="1" xfId="1" applyNumberFormat="1" applyFont="1" applyFill="1" applyBorder="1"/>
    <xf numFmtId="3" fontId="5" fillId="3" borderId="16" xfId="1" applyNumberFormat="1" applyFont="1" applyFill="1" applyBorder="1"/>
    <xf numFmtId="3" fontId="5" fillId="0" borderId="16" xfId="1" applyNumberFormat="1" applyFont="1" applyBorder="1"/>
    <xf numFmtId="3" fontId="6" fillId="0" borderId="18" xfId="1" applyNumberFormat="1" applyFont="1" applyBorder="1"/>
    <xf numFmtId="0" fontId="5" fillId="3" borderId="8" xfId="1" applyFont="1" applyFill="1" applyBorder="1"/>
    <xf numFmtId="0" fontId="5" fillId="0" borderId="2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5" fillId="0" borderId="9" xfId="1" applyFont="1" applyBorder="1" applyAlignment="1">
      <alignment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wrapText="1"/>
    </xf>
    <xf numFmtId="0" fontId="5" fillId="0" borderId="18" xfId="1" applyFont="1" applyBorder="1" applyAlignment="1">
      <alignment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19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8" fillId="0" borderId="23" xfId="1" applyFont="1" applyBorder="1"/>
    <xf numFmtId="0" fontId="8" fillId="0" borderId="1" xfId="1" applyFont="1" applyBorder="1"/>
    <xf numFmtId="0" fontId="5" fillId="0" borderId="2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</cellXfs>
  <cellStyles count="3">
    <cellStyle name="Normal_образецSправкиЦИОО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7"/>
  <sheetViews>
    <sheetView tabSelected="1" workbookViewId="0">
      <selection activeCell="Q24" sqref="Q24"/>
    </sheetView>
  </sheetViews>
  <sheetFormatPr defaultRowHeight="15" x14ac:dyDescent="0.25"/>
  <cols>
    <col min="1" max="1" width="27.42578125" customWidth="1"/>
    <col min="2" max="2" width="7.42578125" customWidth="1"/>
    <col min="3" max="3" width="7.140625" customWidth="1"/>
    <col min="4" max="4" width="9.5703125" customWidth="1"/>
    <col min="5" max="5" width="6" customWidth="1"/>
    <col min="6" max="6" width="9.7109375" customWidth="1"/>
    <col min="7" max="7" width="8.28515625" customWidth="1"/>
    <col min="8" max="8" width="7.7109375" customWidth="1"/>
    <col min="9" max="9" width="8" customWidth="1"/>
    <col min="10" max="10" width="7.7109375" customWidth="1"/>
    <col min="11" max="11" width="8" customWidth="1"/>
    <col min="12" max="12" width="7.85546875" customWidth="1"/>
    <col min="13" max="13" width="5.140625" customWidth="1"/>
    <col min="17" max="17" width="7.85546875" customWidth="1"/>
    <col min="18" max="18" width="6.85546875" customWidth="1"/>
    <col min="19" max="19" width="7.5703125" customWidth="1"/>
    <col min="20" max="20" width="6.7109375" customWidth="1"/>
    <col min="21" max="21" width="6.5703125" customWidth="1"/>
    <col min="22" max="22" width="6.7109375" customWidth="1"/>
    <col min="23" max="23" width="6.42578125" customWidth="1"/>
    <col min="24" max="24" width="7.140625" customWidth="1"/>
    <col min="25" max="25" width="6.42578125" customWidth="1"/>
    <col min="26" max="26" width="7.85546875" customWidth="1"/>
    <col min="27" max="27" width="8.28515625" customWidth="1"/>
    <col min="28" max="28" width="7" customWidth="1"/>
    <col min="29" max="29" width="7.140625" customWidth="1"/>
    <col min="30" max="30" width="6.42578125" customWidth="1"/>
    <col min="31" max="31" width="6.85546875" customWidth="1"/>
    <col min="32" max="32" width="6.140625" customWidth="1"/>
    <col min="33" max="33" width="7" customWidth="1"/>
    <col min="34" max="34" width="8.140625" customWidth="1"/>
    <col min="35" max="35" width="7.28515625" customWidth="1"/>
    <col min="36" max="36" width="6.7109375" customWidth="1"/>
    <col min="37" max="37" width="6.28515625" customWidth="1"/>
    <col min="38" max="38" width="6.42578125" customWidth="1"/>
    <col min="39" max="39" width="6.7109375" customWidth="1"/>
    <col min="40" max="42" width="7.28515625" customWidth="1"/>
  </cols>
  <sheetData>
    <row r="2" spans="1:43" x14ac:dyDescent="0.25">
      <c r="A2" s="22" t="s">
        <v>0</v>
      </c>
      <c r="B2" s="22"/>
      <c r="C2" s="23" t="s">
        <v>1</v>
      </c>
      <c r="D2" s="21"/>
      <c r="E2" s="21"/>
      <c r="F2" s="21"/>
      <c r="G2" s="21"/>
      <c r="H2" s="21"/>
      <c r="I2" s="30" t="s">
        <v>2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10"/>
      <c r="L3" s="10"/>
      <c r="M3" s="10"/>
      <c r="N3" s="2"/>
      <c r="O3" s="2"/>
      <c r="P3" s="2"/>
      <c r="Q3" s="2"/>
      <c r="R3" s="2"/>
      <c r="S3" s="10"/>
      <c r="T3" s="10"/>
      <c r="U3" s="10"/>
      <c r="V3" s="10"/>
      <c r="W3" s="10"/>
      <c r="X3" s="10"/>
      <c r="Y3" s="10"/>
      <c r="Z3" s="10"/>
      <c r="AA3" s="10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customHeight="1" x14ac:dyDescent="0.25">
      <c r="A4" s="68" t="s">
        <v>3</v>
      </c>
      <c r="B4" s="64" t="s">
        <v>4</v>
      </c>
      <c r="C4" s="64" t="s">
        <v>5</v>
      </c>
      <c r="D4" s="64" t="s">
        <v>54</v>
      </c>
      <c r="E4" s="64" t="s">
        <v>6</v>
      </c>
      <c r="F4" s="64" t="s">
        <v>7</v>
      </c>
      <c r="G4" s="84" t="s">
        <v>8</v>
      </c>
      <c r="H4" s="64" t="s">
        <v>9</v>
      </c>
      <c r="I4" s="64" t="s">
        <v>10</v>
      </c>
      <c r="J4" s="64" t="s">
        <v>11</v>
      </c>
      <c r="K4" s="50" t="s">
        <v>12</v>
      </c>
      <c r="L4" s="51"/>
      <c r="M4" s="52"/>
      <c r="N4" s="64" t="s">
        <v>13</v>
      </c>
      <c r="O4" s="64" t="s">
        <v>14</v>
      </c>
      <c r="P4" s="64" t="s">
        <v>15</v>
      </c>
      <c r="Q4" s="50" t="s">
        <v>16</v>
      </c>
      <c r="R4" s="52"/>
      <c r="S4" s="50" t="s">
        <v>17</v>
      </c>
      <c r="T4" s="52"/>
      <c r="U4" s="50" t="s">
        <v>18</v>
      </c>
      <c r="V4" s="52"/>
      <c r="W4" s="50" t="s">
        <v>19</v>
      </c>
      <c r="X4" s="52"/>
      <c r="Y4" s="50" t="s">
        <v>20</v>
      </c>
      <c r="Z4" s="51"/>
      <c r="AA4" s="52"/>
      <c r="AB4" s="60" t="s">
        <v>21</v>
      </c>
      <c r="AC4" s="61"/>
      <c r="AD4" s="55" t="s">
        <v>22</v>
      </c>
      <c r="AE4" s="56"/>
      <c r="AF4" s="56"/>
      <c r="AG4" s="56"/>
      <c r="AH4" s="57"/>
      <c r="AI4" s="46" t="s">
        <v>23</v>
      </c>
      <c r="AJ4" s="47"/>
      <c r="AK4" s="78" t="s">
        <v>55</v>
      </c>
      <c r="AL4" s="79"/>
      <c r="AM4" s="78" t="s">
        <v>24</v>
      </c>
      <c r="AN4" s="82"/>
      <c r="AO4" s="64" t="s">
        <v>25</v>
      </c>
      <c r="AP4" s="43" t="s">
        <v>26</v>
      </c>
      <c r="AQ4" s="71" t="s">
        <v>27</v>
      </c>
    </row>
    <row r="5" spans="1:43" ht="19.5" customHeight="1" x14ac:dyDescent="0.25">
      <c r="A5" s="69"/>
      <c r="B5" s="65"/>
      <c r="C5" s="65"/>
      <c r="D5" s="65"/>
      <c r="E5" s="65"/>
      <c r="F5" s="65"/>
      <c r="G5" s="85"/>
      <c r="H5" s="65"/>
      <c r="I5" s="65"/>
      <c r="J5" s="65"/>
      <c r="K5" s="53" t="s">
        <v>28</v>
      </c>
      <c r="L5" s="66" t="s">
        <v>29</v>
      </c>
      <c r="M5" s="53" t="s">
        <v>30</v>
      </c>
      <c r="N5" s="65"/>
      <c r="O5" s="65"/>
      <c r="P5" s="65"/>
      <c r="Q5" s="53" t="s">
        <v>31</v>
      </c>
      <c r="R5" s="53" t="s">
        <v>32</v>
      </c>
      <c r="S5" s="53" t="s">
        <v>31</v>
      </c>
      <c r="T5" s="53" t="s">
        <v>33</v>
      </c>
      <c r="U5" s="53" t="s">
        <v>31</v>
      </c>
      <c r="V5" s="53" t="s">
        <v>34</v>
      </c>
      <c r="W5" s="53" t="s">
        <v>31</v>
      </c>
      <c r="X5" s="53" t="s">
        <v>35</v>
      </c>
      <c r="Y5" s="53" t="s">
        <v>31</v>
      </c>
      <c r="Z5" s="53" t="s">
        <v>36</v>
      </c>
      <c r="AA5" s="53" t="s">
        <v>37</v>
      </c>
      <c r="AB5" s="62"/>
      <c r="AC5" s="63"/>
      <c r="AD5" s="58" t="s">
        <v>38</v>
      </c>
      <c r="AE5" s="59"/>
      <c r="AF5" s="58" t="s">
        <v>39</v>
      </c>
      <c r="AG5" s="59"/>
      <c r="AH5" s="74" t="s">
        <v>40</v>
      </c>
      <c r="AI5" s="48"/>
      <c r="AJ5" s="49"/>
      <c r="AK5" s="80"/>
      <c r="AL5" s="81"/>
      <c r="AM5" s="83"/>
      <c r="AN5" s="83"/>
      <c r="AO5" s="76"/>
      <c r="AP5" s="44"/>
      <c r="AQ5" s="72"/>
    </row>
    <row r="6" spans="1:43" ht="21" customHeight="1" thickBot="1" x14ac:dyDescent="0.3">
      <c r="A6" s="70"/>
      <c r="B6" s="54"/>
      <c r="C6" s="54"/>
      <c r="D6" s="54"/>
      <c r="E6" s="54"/>
      <c r="F6" s="54"/>
      <c r="G6" s="75"/>
      <c r="H6" s="54"/>
      <c r="I6" s="54"/>
      <c r="J6" s="54"/>
      <c r="K6" s="54"/>
      <c r="L6" s="67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13" t="s">
        <v>31</v>
      </c>
      <c r="AC6" s="12" t="s">
        <v>41</v>
      </c>
      <c r="AD6" s="13" t="s">
        <v>42</v>
      </c>
      <c r="AE6" s="12" t="s">
        <v>41</v>
      </c>
      <c r="AF6" s="12" t="s">
        <v>31</v>
      </c>
      <c r="AG6" s="12" t="s">
        <v>41</v>
      </c>
      <c r="AH6" s="75"/>
      <c r="AI6" s="14" t="s">
        <v>31</v>
      </c>
      <c r="AJ6" s="14" t="s">
        <v>41</v>
      </c>
      <c r="AK6" s="15" t="s">
        <v>43</v>
      </c>
      <c r="AL6" s="16" t="s">
        <v>41</v>
      </c>
      <c r="AM6" s="15" t="s">
        <v>43</v>
      </c>
      <c r="AN6" s="15" t="s">
        <v>41</v>
      </c>
      <c r="AO6" s="77"/>
      <c r="AP6" s="45"/>
      <c r="AQ6" s="73"/>
    </row>
    <row r="7" spans="1:43" ht="12.75" customHeight="1" x14ac:dyDescent="0.25">
      <c r="A7" s="11" t="s">
        <v>44</v>
      </c>
      <c r="B7" s="3">
        <v>1</v>
      </c>
      <c r="C7" s="3">
        <v>20</v>
      </c>
      <c r="D7" s="3">
        <v>0</v>
      </c>
      <c r="E7" s="3">
        <v>469</v>
      </c>
      <c r="F7" s="3">
        <v>0</v>
      </c>
      <c r="G7" s="17">
        <v>44600</v>
      </c>
      <c r="H7" s="17">
        <v>189700</v>
      </c>
      <c r="I7" s="17">
        <v>876561</v>
      </c>
      <c r="J7" s="17">
        <v>37769.274000000005</v>
      </c>
      <c r="K7" s="17">
        <v>0</v>
      </c>
      <c r="L7" s="17">
        <v>0</v>
      </c>
      <c r="M7" s="17">
        <v>0</v>
      </c>
      <c r="N7" s="31">
        <v>1142887.1226299999</v>
      </c>
      <c r="O7" s="33"/>
      <c r="P7" s="31">
        <v>11725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4">
        <v>469</v>
      </c>
      <c r="Z7" s="31">
        <v>1900</v>
      </c>
      <c r="AA7" s="31">
        <v>12381.599999999999</v>
      </c>
      <c r="AB7" s="34">
        <v>0</v>
      </c>
      <c r="AC7" s="31">
        <v>0</v>
      </c>
      <c r="AD7" s="34">
        <v>8</v>
      </c>
      <c r="AE7" s="31">
        <v>16464</v>
      </c>
      <c r="AF7" s="34">
        <v>195</v>
      </c>
      <c r="AG7" s="31">
        <v>156975</v>
      </c>
      <c r="AH7" s="31">
        <v>5896.9260000000004</v>
      </c>
      <c r="AI7" s="34">
        <v>219</v>
      </c>
      <c r="AJ7" s="31">
        <v>20586</v>
      </c>
      <c r="AK7" s="34">
        <v>11</v>
      </c>
      <c r="AL7" s="31">
        <v>36619</v>
      </c>
      <c r="AM7" s="34">
        <v>11</v>
      </c>
      <c r="AN7" s="31">
        <v>4972</v>
      </c>
      <c r="AO7" s="31">
        <v>0</v>
      </c>
      <c r="AP7" s="31">
        <v>0</v>
      </c>
      <c r="AQ7" s="35">
        <v>1410406.64863</v>
      </c>
    </row>
    <row r="8" spans="1:43" ht="13.5" customHeight="1" x14ac:dyDescent="0.25">
      <c r="A8" s="25" t="s">
        <v>45</v>
      </c>
      <c r="B8" s="26">
        <v>1</v>
      </c>
      <c r="C8" s="26">
        <v>14</v>
      </c>
      <c r="D8" s="26">
        <v>2</v>
      </c>
      <c r="E8" s="26">
        <v>286</v>
      </c>
      <c r="F8" s="29">
        <v>40</v>
      </c>
      <c r="G8" s="27">
        <v>44600</v>
      </c>
      <c r="H8" s="17">
        <v>132790</v>
      </c>
      <c r="I8" s="17">
        <v>534534</v>
      </c>
      <c r="J8" s="17">
        <v>24205.416000000001</v>
      </c>
      <c r="K8" s="27">
        <v>25378</v>
      </c>
      <c r="L8" s="27">
        <v>99720</v>
      </c>
      <c r="M8" s="27">
        <v>4253.3320000000003</v>
      </c>
      <c r="N8" s="36">
        <v>861800.10092</v>
      </c>
      <c r="O8" s="33"/>
      <c r="P8" s="31">
        <v>8150</v>
      </c>
      <c r="Q8" s="37">
        <v>40</v>
      </c>
      <c r="R8" s="37">
        <v>1640</v>
      </c>
      <c r="S8" s="37">
        <v>141</v>
      </c>
      <c r="T8" s="31">
        <v>8601</v>
      </c>
      <c r="U8" s="31">
        <v>1</v>
      </c>
      <c r="V8" s="31">
        <v>5201</v>
      </c>
      <c r="W8" s="31">
        <v>5</v>
      </c>
      <c r="X8" s="31">
        <v>75</v>
      </c>
      <c r="Y8" s="38">
        <v>326</v>
      </c>
      <c r="Z8" s="37">
        <v>1900</v>
      </c>
      <c r="AA8" s="31">
        <v>8606.4</v>
      </c>
      <c r="AB8" s="38">
        <v>0</v>
      </c>
      <c r="AC8" s="31">
        <v>0</v>
      </c>
      <c r="AD8" s="38">
        <v>0</v>
      </c>
      <c r="AE8" s="31">
        <v>0</v>
      </c>
      <c r="AF8" s="38">
        <v>0</v>
      </c>
      <c r="AG8" s="31">
        <v>0</v>
      </c>
      <c r="AH8" s="31">
        <v>0</v>
      </c>
      <c r="AI8" s="38">
        <v>0</v>
      </c>
      <c r="AJ8" s="31">
        <v>0</v>
      </c>
      <c r="AK8" s="38">
        <v>0</v>
      </c>
      <c r="AL8" s="31">
        <v>0</v>
      </c>
      <c r="AM8" s="38">
        <v>14</v>
      </c>
      <c r="AN8" s="31">
        <v>6328</v>
      </c>
      <c r="AO8" s="37">
        <v>0</v>
      </c>
      <c r="AP8" s="37">
        <v>16244</v>
      </c>
      <c r="AQ8" s="39">
        <v>918545.50092000002</v>
      </c>
    </row>
    <row r="9" spans="1:43" x14ac:dyDescent="0.25">
      <c r="A9" s="6" t="s">
        <v>46</v>
      </c>
      <c r="B9" s="4">
        <v>1</v>
      </c>
      <c r="C9" s="4">
        <v>11</v>
      </c>
      <c r="D9" s="4">
        <v>0</v>
      </c>
      <c r="E9" s="4">
        <v>256</v>
      </c>
      <c r="F9" s="4">
        <v>0</v>
      </c>
      <c r="G9" s="18">
        <v>44600</v>
      </c>
      <c r="H9" s="17">
        <v>104335</v>
      </c>
      <c r="I9" s="17">
        <v>478464</v>
      </c>
      <c r="J9" s="17">
        <v>21331.566000000003</v>
      </c>
      <c r="K9" s="18">
        <v>0</v>
      </c>
      <c r="L9" s="18">
        <v>0</v>
      </c>
      <c r="M9" s="18">
        <v>0</v>
      </c>
      <c r="N9" s="31">
        <v>645486.91316999996</v>
      </c>
      <c r="O9" s="33"/>
      <c r="P9" s="31">
        <v>6400</v>
      </c>
      <c r="Q9" s="18">
        <v>0</v>
      </c>
      <c r="R9" s="18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5">
        <v>256</v>
      </c>
      <c r="Z9" s="18">
        <v>1900</v>
      </c>
      <c r="AA9" s="31">
        <v>6758.4</v>
      </c>
      <c r="AB9" s="5">
        <v>0</v>
      </c>
      <c r="AC9" s="31">
        <v>0</v>
      </c>
      <c r="AD9" s="5">
        <v>6</v>
      </c>
      <c r="AE9" s="31">
        <v>12348</v>
      </c>
      <c r="AF9" s="5">
        <v>144</v>
      </c>
      <c r="AG9" s="31">
        <v>115920</v>
      </c>
      <c r="AH9" s="31">
        <v>4361.1120000000001</v>
      </c>
      <c r="AI9" s="5">
        <v>256</v>
      </c>
      <c r="AJ9" s="31">
        <v>24064</v>
      </c>
      <c r="AK9" s="5">
        <v>0</v>
      </c>
      <c r="AL9" s="31">
        <v>0</v>
      </c>
      <c r="AM9" s="5">
        <v>12</v>
      </c>
      <c r="AN9" s="31">
        <v>5424</v>
      </c>
      <c r="AO9" s="18">
        <v>0</v>
      </c>
      <c r="AP9" s="18">
        <v>0</v>
      </c>
      <c r="AQ9" s="40">
        <v>822662.42516999994</v>
      </c>
    </row>
    <row r="10" spans="1:43" ht="12.75" customHeight="1" x14ac:dyDescent="0.25">
      <c r="A10" s="6" t="s">
        <v>47</v>
      </c>
      <c r="B10" s="4">
        <v>1</v>
      </c>
      <c r="C10" s="4">
        <v>4</v>
      </c>
      <c r="D10" s="4">
        <v>0</v>
      </c>
      <c r="E10" s="4">
        <v>31</v>
      </c>
      <c r="F10" s="4">
        <v>0</v>
      </c>
      <c r="G10" s="18">
        <v>44600</v>
      </c>
      <c r="H10" s="17">
        <v>37940</v>
      </c>
      <c r="I10" s="17">
        <v>57939</v>
      </c>
      <c r="J10" s="17">
        <v>4776.2860000000001</v>
      </c>
      <c r="K10" s="18">
        <v>0</v>
      </c>
      <c r="L10" s="18">
        <v>0</v>
      </c>
      <c r="M10" s="18">
        <v>0</v>
      </c>
      <c r="N10" s="31">
        <v>144529.00956999999</v>
      </c>
      <c r="O10" s="33"/>
      <c r="P10" s="31">
        <v>775</v>
      </c>
      <c r="Q10" s="18">
        <v>0</v>
      </c>
      <c r="R10" s="18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5">
        <v>31</v>
      </c>
      <c r="Z10" s="18">
        <v>1900</v>
      </c>
      <c r="AA10" s="31">
        <v>818.4</v>
      </c>
      <c r="AB10" s="5">
        <v>2</v>
      </c>
      <c r="AC10" s="31">
        <v>1264</v>
      </c>
      <c r="AD10" s="5">
        <v>1</v>
      </c>
      <c r="AE10" s="31">
        <v>2058</v>
      </c>
      <c r="AF10" s="5">
        <v>26</v>
      </c>
      <c r="AG10" s="31">
        <v>20930</v>
      </c>
      <c r="AH10" s="31">
        <v>781.5920000000001</v>
      </c>
      <c r="AI10" s="5">
        <v>18</v>
      </c>
      <c r="AJ10" s="31">
        <v>1692</v>
      </c>
      <c r="AK10" s="5">
        <v>0</v>
      </c>
      <c r="AL10" s="31">
        <v>0</v>
      </c>
      <c r="AM10" s="5">
        <v>5</v>
      </c>
      <c r="AN10" s="31">
        <v>2260</v>
      </c>
      <c r="AO10" s="18">
        <v>64832</v>
      </c>
      <c r="AP10" s="18">
        <v>0</v>
      </c>
      <c r="AQ10" s="40">
        <v>241840.00156999999</v>
      </c>
    </row>
    <row r="11" spans="1:43" ht="10.5" customHeight="1" x14ac:dyDescent="0.25">
      <c r="A11" s="42" t="s">
        <v>48</v>
      </c>
      <c r="B11" s="29">
        <v>1</v>
      </c>
      <c r="C11" s="29">
        <v>4</v>
      </c>
      <c r="D11" s="29">
        <v>0</v>
      </c>
      <c r="E11" s="29">
        <v>31</v>
      </c>
      <c r="F11" s="29">
        <v>0</v>
      </c>
      <c r="G11" s="37">
        <v>44600</v>
      </c>
      <c r="H11" s="28">
        <v>37940</v>
      </c>
      <c r="I11" s="28">
        <v>57939</v>
      </c>
      <c r="J11" s="28">
        <v>4776.2860000000001</v>
      </c>
      <c r="K11" s="37">
        <v>0</v>
      </c>
      <c r="L11" s="37">
        <v>0</v>
      </c>
      <c r="M11" s="37">
        <v>0</v>
      </c>
      <c r="N11" s="36">
        <v>144529.00956999999</v>
      </c>
      <c r="O11" s="36"/>
      <c r="P11" s="36">
        <v>775</v>
      </c>
      <c r="Q11" s="37">
        <v>0</v>
      </c>
      <c r="R11" s="37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8">
        <v>31</v>
      </c>
      <c r="Z11" s="37">
        <v>1900</v>
      </c>
      <c r="AA11" s="36">
        <v>818.4</v>
      </c>
      <c r="AB11" s="38">
        <v>7</v>
      </c>
      <c r="AC11" s="36">
        <v>4424</v>
      </c>
      <c r="AD11" s="38">
        <v>1</v>
      </c>
      <c r="AE11" s="36">
        <v>2058</v>
      </c>
      <c r="AF11" s="38">
        <v>9</v>
      </c>
      <c r="AG11" s="36">
        <v>7245</v>
      </c>
      <c r="AH11" s="36">
        <v>316.30200000000002</v>
      </c>
      <c r="AI11" s="38">
        <v>8</v>
      </c>
      <c r="AJ11" s="36">
        <v>752</v>
      </c>
      <c r="AK11" s="38">
        <v>0</v>
      </c>
      <c r="AL11" s="36">
        <v>0</v>
      </c>
      <c r="AM11" s="38">
        <v>3</v>
      </c>
      <c r="AN11" s="36">
        <v>1356</v>
      </c>
      <c r="AO11" s="37">
        <v>0</v>
      </c>
      <c r="AP11" s="37">
        <v>0</v>
      </c>
      <c r="AQ11" s="39">
        <f>N11+P11+Z11+AA11+AC11+AE11+AG11+AH11+AJ11+AN11</f>
        <v>164173.71156999998</v>
      </c>
    </row>
    <row r="12" spans="1:43" ht="12" customHeight="1" x14ac:dyDescent="0.25">
      <c r="A12" s="6" t="s">
        <v>49</v>
      </c>
      <c r="B12" s="4">
        <v>1</v>
      </c>
      <c r="C12" s="4">
        <v>3</v>
      </c>
      <c r="D12" s="4">
        <v>0</v>
      </c>
      <c r="E12" s="4">
        <v>18</v>
      </c>
      <c r="F12" s="4">
        <v>0</v>
      </c>
      <c r="G12" s="18">
        <v>44600</v>
      </c>
      <c r="H12" s="17">
        <v>28455</v>
      </c>
      <c r="I12" s="17">
        <v>33642</v>
      </c>
      <c r="J12" s="17">
        <v>3627.6980000000003</v>
      </c>
      <c r="K12" s="18">
        <v>0</v>
      </c>
      <c r="L12" s="18">
        <v>0</v>
      </c>
      <c r="M12" s="18">
        <v>0</v>
      </c>
      <c r="N12" s="31">
        <v>109773.07451000001</v>
      </c>
      <c r="O12" s="31"/>
      <c r="P12" s="31">
        <v>450</v>
      </c>
      <c r="Q12" s="18">
        <v>0</v>
      </c>
      <c r="R12" s="18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5">
        <v>18</v>
      </c>
      <c r="Z12" s="18">
        <v>1900</v>
      </c>
      <c r="AA12" s="31">
        <v>475.2</v>
      </c>
      <c r="AB12" s="5">
        <v>2</v>
      </c>
      <c r="AC12" s="31">
        <v>1264</v>
      </c>
      <c r="AD12" s="5">
        <v>1</v>
      </c>
      <c r="AE12" s="31">
        <v>2058</v>
      </c>
      <c r="AF12" s="5">
        <v>12</v>
      </c>
      <c r="AG12" s="31">
        <v>9660</v>
      </c>
      <c r="AH12" s="31">
        <v>398.41200000000003</v>
      </c>
      <c r="AI12" s="5">
        <v>5</v>
      </c>
      <c r="AJ12" s="31">
        <v>470</v>
      </c>
      <c r="AK12" s="5">
        <v>0</v>
      </c>
      <c r="AL12" s="31">
        <v>0</v>
      </c>
      <c r="AM12" s="5">
        <v>3</v>
      </c>
      <c r="AN12" s="31">
        <v>1356</v>
      </c>
      <c r="AO12" s="18">
        <v>0</v>
      </c>
      <c r="AP12" s="18">
        <v>0</v>
      </c>
      <c r="AQ12" s="39">
        <f>N12+P12+Z12+AA12+AC12+AE12+AG12+AH12+AJ12+AN12</f>
        <v>127804.68651</v>
      </c>
    </row>
    <row r="13" spans="1:43" ht="10.5" customHeight="1" x14ac:dyDescent="0.25">
      <c r="A13" s="6" t="s">
        <v>50</v>
      </c>
      <c r="B13" s="4">
        <v>0</v>
      </c>
      <c r="C13" s="4">
        <v>0</v>
      </c>
      <c r="D13" s="4">
        <v>0</v>
      </c>
      <c r="E13" s="4">
        <v>12</v>
      </c>
      <c r="F13" s="4">
        <v>0</v>
      </c>
      <c r="G13" s="18">
        <v>0</v>
      </c>
      <c r="H13" s="17">
        <v>0</v>
      </c>
      <c r="I13" s="17">
        <v>22428</v>
      </c>
      <c r="J13" s="17">
        <v>762.55200000000002</v>
      </c>
      <c r="K13" s="18">
        <v>0</v>
      </c>
      <c r="L13" s="18">
        <v>0</v>
      </c>
      <c r="M13" s="18">
        <v>0</v>
      </c>
      <c r="N13" s="31">
        <v>23190.552</v>
      </c>
      <c r="O13" s="31"/>
      <c r="P13" s="31">
        <v>300</v>
      </c>
      <c r="Q13" s="18">
        <v>0</v>
      </c>
      <c r="R13" s="18">
        <v>0</v>
      </c>
      <c r="S13" s="31">
        <v>0</v>
      </c>
      <c r="T13" s="31">
        <v>0</v>
      </c>
      <c r="U13" s="31">
        <v>-1</v>
      </c>
      <c r="V13" s="31">
        <v>5201</v>
      </c>
      <c r="W13" s="31">
        <v>0</v>
      </c>
      <c r="X13" s="31">
        <v>0</v>
      </c>
      <c r="Y13" s="5">
        <v>0</v>
      </c>
      <c r="Z13" s="18">
        <v>0</v>
      </c>
      <c r="AA13" s="31">
        <v>0</v>
      </c>
      <c r="AB13" s="5">
        <v>-8</v>
      </c>
      <c r="AC13" s="31">
        <v>-5056</v>
      </c>
      <c r="AD13" s="5">
        <v>-1</v>
      </c>
      <c r="AE13" s="31">
        <v>-2058</v>
      </c>
      <c r="AF13" s="5">
        <v>-5</v>
      </c>
      <c r="AG13" s="31">
        <v>-4025</v>
      </c>
      <c r="AH13" s="31">
        <v>-206.822</v>
      </c>
      <c r="AI13" s="5">
        <v>48</v>
      </c>
      <c r="AJ13" s="31">
        <v>4512</v>
      </c>
      <c r="AK13" s="5">
        <v>0</v>
      </c>
      <c r="AL13" s="31">
        <v>0</v>
      </c>
      <c r="AM13" s="5">
        <v>-1</v>
      </c>
      <c r="AN13" s="31">
        <v>-452</v>
      </c>
      <c r="AO13" s="18">
        <v>0</v>
      </c>
      <c r="AP13" s="18">
        <v>0</v>
      </c>
      <c r="AQ13" s="40">
        <v>21405.73</v>
      </c>
    </row>
    <row r="14" spans="1:43" ht="12" customHeight="1" x14ac:dyDescent="0.25">
      <c r="A14" s="20" t="s">
        <v>51</v>
      </c>
      <c r="B14" s="4"/>
      <c r="C14" s="4"/>
      <c r="D14" s="4"/>
      <c r="E14" s="4"/>
      <c r="F14" s="4"/>
      <c r="G14" s="18"/>
      <c r="H14" s="17"/>
      <c r="I14" s="17"/>
      <c r="J14" s="17"/>
      <c r="K14" s="18"/>
      <c r="L14" s="18"/>
      <c r="M14" s="18"/>
      <c r="N14" s="31"/>
      <c r="O14" s="31">
        <v>14672</v>
      </c>
      <c r="P14" s="31"/>
      <c r="Q14" s="18"/>
      <c r="R14" s="18"/>
      <c r="S14" s="31"/>
      <c r="T14" s="31"/>
      <c r="U14" s="31"/>
      <c r="V14" s="31"/>
      <c r="W14" s="31"/>
      <c r="X14" s="31"/>
      <c r="Y14" s="5"/>
      <c r="Z14" s="18"/>
      <c r="AA14" s="31"/>
      <c r="AB14" s="5"/>
      <c r="AC14" s="31"/>
      <c r="AD14" s="5"/>
      <c r="AE14" s="31"/>
      <c r="AF14" s="5"/>
      <c r="AG14" s="31"/>
      <c r="AH14" s="31"/>
      <c r="AI14" s="5"/>
      <c r="AJ14" s="31"/>
      <c r="AK14" s="5"/>
      <c r="AL14" s="31"/>
      <c r="AM14" s="5"/>
      <c r="AN14" s="31"/>
      <c r="AO14" s="18"/>
      <c r="AP14" s="18"/>
      <c r="AQ14" s="40">
        <v>14672</v>
      </c>
    </row>
    <row r="15" spans="1:43" ht="13.5" customHeight="1" x14ac:dyDescent="0.25">
      <c r="A15" s="20" t="s">
        <v>52</v>
      </c>
      <c r="B15" s="9"/>
      <c r="C15" s="9"/>
      <c r="D15" s="4"/>
      <c r="E15" s="4"/>
      <c r="F15" s="4"/>
      <c r="G15" s="18"/>
      <c r="H15" s="17">
        <v>0</v>
      </c>
      <c r="I15" s="17">
        <v>0</v>
      </c>
      <c r="J15" s="17">
        <v>0</v>
      </c>
      <c r="K15" s="18"/>
      <c r="L15" s="18"/>
      <c r="M15" s="18"/>
      <c r="N15" s="31">
        <v>0</v>
      </c>
      <c r="O15" s="31"/>
      <c r="P15" s="31">
        <v>0</v>
      </c>
      <c r="Q15" s="18"/>
      <c r="R15" s="18"/>
      <c r="S15" s="18"/>
      <c r="T15" s="31">
        <v>0</v>
      </c>
      <c r="U15" s="31"/>
      <c r="V15" s="31"/>
      <c r="W15" s="31"/>
      <c r="X15" s="31"/>
      <c r="Y15" s="5"/>
      <c r="Z15" s="18"/>
      <c r="AA15" s="31">
        <v>4433</v>
      </c>
      <c r="AB15" s="5"/>
      <c r="AC15" s="31">
        <v>0</v>
      </c>
      <c r="AD15" s="5"/>
      <c r="AE15" s="31">
        <v>0</v>
      </c>
      <c r="AF15" s="5"/>
      <c r="AG15" s="31">
        <v>0</v>
      </c>
      <c r="AH15" s="31">
        <v>0</v>
      </c>
      <c r="AI15" s="5"/>
      <c r="AJ15" s="31">
        <v>0</v>
      </c>
      <c r="AK15" s="5"/>
      <c r="AL15" s="31">
        <v>0</v>
      </c>
      <c r="AM15" s="5"/>
      <c r="AN15" s="31">
        <v>0</v>
      </c>
      <c r="AO15" s="18"/>
      <c r="AP15" s="18"/>
      <c r="AQ15" s="40">
        <v>4433</v>
      </c>
    </row>
    <row r="16" spans="1:43" ht="14.25" customHeight="1" thickBot="1" x14ac:dyDescent="0.3">
      <c r="A16" s="8" t="s">
        <v>53</v>
      </c>
      <c r="B16" s="19">
        <f>SUM(B7:B15)</f>
        <v>6</v>
      </c>
      <c r="C16" s="19">
        <f>SUM(C7:C15)</f>
        <v>56</v>
      </c>
      <c r="D16" s="19">
        <f>SUM(D7:D15)</f>
        <v>2</v>
      </c>
      <c r="E16" s="19">
        <f>SUM(E7:E15)</f>
        <v>1103</v>
      </c>
      <c r="F16" s="19">
        <f>SUM(F7:F15)</f>
        <v>40</v>
      </c>
      <c r="G16" s="19">
        <f>SUM(G7:G15)</f>
        <v>267600</v>
      </c>
      <c r="H16" s="19">
        <f>SUM(H7:H15)</f>
        <v>531160</v>
      </c>
      <c r="I16" s="19">
        <f>SUM(I7:I15)</f>
        <v>2061507</v>
      </c>
      <c r="J16" s="19">
        <f>SUM(J7:J15)</f>
        <v>97249.078000000009</v>
      </c>
      <c r="K16" s="19">
        <f>SUM(K7:K15)</f>
        <v>25378</v>
      </c>
      <c r="L16" s="19">
        <f>SUM(L7:L15)</f>
        <v>99720</v>
      </c>
      <c r="M16" s="19">
        <f t="shared" ref="M16:AP16" si="0">SUM(M7:M15)</f>
        <v>4253.3320000000003</v>
      </c>
      <c r="N16" s="19">
        <f t="shared" si="0"/>
        <v>3072195.7823699997</v>
      </c>
      <c r="O16" s="19">
        <f t="shared" si="0"/>
        <v>14672</v>
      </c>
      <c r="P16" s="19">
        <f t="shared" si="0"/>
        <v>28575</v>
      </c>
      <c r="Q16" s="19">
        <f t="shared" si="0"/>
        <v>40</v>
      </c>
      <c r="R16" s="19">
        <f t="shared" si="0"/>
        <v>1640</v>
      </c>
      <c r="S16" s="19">
        <f t="shared" si="0"/>
        <v>141</v>
      </c>
      <c r="T16" s="19">
        <f t="shared" si="0"/>
        <v>8601</v>
      </c>
      <c r="U16" s="19">
        <f t="shared" si="0"/>
        <v>0</v>
      </c>
      <c r="V16" s="19">
        <f t="shared" si="0"/>
        <v>10402</v>
      </c>
      <c r="W16" s="19">
        <f t="shared" si="0"/>
        <v>5</v>
      </c>
      <c r="X16" s="19">
        <f t="shared" si="0"/>
        <v>75</v>
      </c>
      <c r="Y16" s="19">
        <f t="shared" si="0"/>
        <v>1131</v>
      </c>
      <c r="Z16" s="19">
        <f t="shared" si="0"/>
        <v>11400</v>
      </c>
      <c r="AA16" s="19">
        <f t="shared" si="0"/>
        <v>34291.400000000009</v>
      </c>
      <c r="AB16" s="19">
        <f t="shared" si="0"/>
        <v>3</v>
      </c>
      <c r="AC16" s="19">
        <f t="shared" si="0"/>
        <v>1896</v>
      </c>
      <c r="AD16" s="19">
        <f t="shared" si="0"/>
        <v>16</v>
      </c>
      <c r="AE16" s="19">
        <f t="shared" si="0"/>
        <v>32928</v>
      </c>
      <c r="AF16" s="19">
        <f t="shared" si="0"/>
        <v>381</v>
      </c>
      <c r="AG16" s="19">
        <f t="shared" si="0"/>
        <v>306705</v>
      </c>
      <c r="AH16" s="19">
        <f t="shared" si="0"/>
        <v>11547.522000000001</v>
      </c>
      <c r="AI16" s="19">
        <f t="shared" si="0"/>
        <v>554</v>
      </c>
      <c r="AJ16" s="19">
        <f t="shared" si="0"/>
        <v>52076</v>
      </c>
      <c r="AK16" s="19">
        <f t="shared" si="0"/>
        <v>11</v>
      </c>
      <c r="AL16" s="19">
        <f t="shared" si="0"/>
        <v>36619</v>
      </c>
      <c r="AM16" s="19">
        <f t="shared" si="0"/>
        <v>47</v>
      </c>
      <c r="AN16" s="19">
        <f t="shared" si="0"/>
        <v>21244</v>
      </c>
      <c r="AO16" s="19">
        <f t="shared" si="0"/>
        <v>64832</v>
      </c>
      <c r="AP16" s="19">
        <f t="shared" si="0"/>
        <v>16244</v>
      </c>
      <c r="AQ16" s="41">
        <f>SUM(AQ7:AQ15)</f>
        <v>3725943.7043699995</v>
      </c>
    </row>
    <row r="17" spans="1:43" x14ac:dyDescent="0.25">
      <c r="A17" s="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24"/>
    </row>
  </sheetData>
  <mergeCells count="44">
    <mergeCell ref="A4:A6"/>
    <mergeCell ref="AQ4:AQ6"/>
    <mergeCell ref="AH5:AH6"/>
    <mergeCell ref="AO4:AO6"/>
    <mergeCell ref="AK4:AL5"/>
    <mergeCell ref="AM4:AN5"/>
    <mergeCell ref="D4:D6"/>
    <mergeCell ref="N4:N6"/>
    <mergeCell ref="B4:B6"/>
    <mergeCell ref="C4:C6"/>
    <mergeCell ref="E4:E6"/>
    <mergeCell ref="I4:I6"/>
    <mergeCell ref="G4:G6"/>
    <mergeCell ref="H4:H6"/>
    <mergeCell ref="F4:F6"/>
    <mergeCell ref="K4:M4"/>
    <mergeCell ref="K5:K6"/>
    <mergeCell ref="S5:S6"/>
    <mergeCell ref="L5:L6"/>
    <mergeCell ref="M5:M6"/>
    <mergeCell ref="Q4:R4"/>
    <mergeCell ref="Q5:Q6"/>
    <mergeCell ref="R5:R6"/>
    <mergeCell ref="P4:P6"/>
    <mergeCell ref="J4:J6"/>
    <mergeCell ref="O4:O6"/>
    <mergeCell ref="T5:T6"/>
    <mergeCell ref="U5:U6"/>
    <mergeCell ref="AB4:AC5"/>
    <mergeCell ref="AA5:AA6"/>
    <mergeCell ref="W4:X4"/>
    <mergeCell ref="W5:W6"/>
    <mergeCell ref="X5:X6"/>
    <mergeCell ref="U4:V4"/>
    <mergeCell ref="V5:V6"/>
    <mergeCell ref="S4:T4"/>
    <mergeCell ref="AP4:AP6"/>
    <mergeCell ref="AI4:AJ5"/>
    <mergeCell ref="Y4:AA4"/>
    <mergeCell ref="Y5:Y6"/>
    <mergeCell ref="Z5:Z6"/>
    <mergeCell ref="AD4:AH4"/>
    <mergeCell ref="AD5:AE5"/>
    <mergeCell ref="AF5:AG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K. Dimitrova</dc:creator>
  <cp:lastModifiedBy>Kristina K. Dimitrova</cp:lastModifiedBy>
  <cp:lastPrinted>2020-02-18T11:22:06Z</cp:lastPrinted>
  <dcterms:created xsi:type="dcterms:W3CDTF">2020-02-14T08:19:58Z</dcterms:created>
  <dcterms:modified xsi:type="dcterms:W3CDTF">2020-02-18T11:22:12Z</dcterms:modified>
</cp:coreProperties>
</file>